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<sst xmlns="http://schemas.openxmlformats.org/spreadsheetml/2006/main" count="31" uniqueCount="31">
  <si>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</si>
  <si>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</si>
  <si>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</si>
  <si>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</si>
  <si>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</si>
  <si>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</si>
  <si>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</si>
  <si>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</si>
  <si>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</si>
  <si>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</si>
  <si>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</si>
  <si>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</si>
  <si>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</si>
  <si>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</si>
  <si>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</si>
  <si>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</si>
  <si>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</si>
  <si>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</si>
  <si>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</si>
  <si>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</si>
  <si>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</si>
  <si>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</si>
  <si>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</si>
  <si>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</si>
  <si>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</si>
  <si>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</si>
  <si>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SALAMANCA, GUANAJUATO.
ESTADO ANALÍTICO DEL ACTIVO
Del 1 de Enero al AL 30 DE SEPTIEMBRE DEL 2018</t>
  </si>
  <si>
    <t>LIC JOSE HECTOR ALFARO MONTOYA</t>
  </si>
  <si>
    <t>TESORERO MUNICIPAL</t>
  </si>
  <si>
    <t>CP Y MA PAUL HERRERA RUIZ</t>
  </si>
  <si>
    <t>SUBTESORERO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</si>
</sst>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Alignment="1">
      <alignment horizontal="center" vertical="top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0" fontId="3" fillId="33" borderId="14" xfId="59" applyFont="1" applyFill="1" applyBorder="1" applyAlignment="1">
      <alignment horizontal="center" vertical="center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 quotePrefix="1">
      <alignment horizontal="center" vertical="center" wrapText="1"/>
      <protection/>
    </xf>
    <xf numFmtId="4" fontId="3" fillId="0" borderId="17" xfId="59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9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9" applyFont="1" applyFill="1" applyBorder="1" applyAlignment="1">
      <alignment vertical="top" wrapText="1"/>
      <protection/>
    </xf>
    <xf numFmtId="4" fontId="4" fillId="0" borderId="17" xfId="59" applyNumberFormat="1" applyFont="1" applyFill="1" applyBorder="1" applyAlignment="1" applyProtection="1">
      <alignment vertical="top" wrapText="1"/>
      <protection locked="0"/>
    </xf>
    <xf numFmtId="4" fontId="4" fillId="0" borderId="17" xfId="59" applyNumberFormat="1" applyFont="1" applyFill="1" applyBorder="1" applyAlignment="1" applyProtection="1">
      <alignment wrapText="1"/>
      <protection locked="0"/>
    </xf>
    <xf numFmtId="0" fontId="3" fillId="0" borderId="0" xfId="59" applyFont="1" applyAlignment="1" applyProtection="1">
      <alignment horizontal="center" vertical="center"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" fontId="3" fillId="0" borderId="0" xfId="59" applyNumberFormat="1" applyFont="1" applyAlignment="1" applyProtection="1">
      <alignment horizontal="center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D18" sqref="D18"/>
    </sheetView>
  </sheetViews>
  <sheetFormatPr defaultColWidth="12" defaultRowHeight="11.25"/>
  <cols>
    <col min="1" max="1" width="1.00781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1" t="s">
        <v>26</v>
      </c>
      <c r="B1" s="22"/>
      <c r="C1" s="22"/>
      <c r="D1" s="22"/>
      <c r="E1" s="22"/>
      <c r="F1" s="22"/>
      <c r="G1" s="23"/>
    </row>
    <row r="2" spans="1:7" ht="30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9.75">
      <c r="A3" s="4"/>
      <c r="B3" s="5"/>
      <c r="C3" s="11"/>
      <c r="D3" s="11"/>
      <c r="E3" s="11"/>
      <c r="F3" s="11"/>
      <c r="G3" s="12"/>
    </row>
    <row r="4" spans="1:7" ht="9.75">
      <c r="A4" s="15" t="s">
        <v>0</v>
      </c>
      <c r="B4" s="2"/>
      <c r="C4" s="13">
        <f>SUM(C6+C15)</f>
        <v>1750719005.99</v>
      </c>
      <c r="D4" s="13">
        <f>SUM(D6+D15)</f>
        <v>3933657346.8100004</v>
      </c>
      <c r="E4" s="13">
        <f>SUM(E6+E15)</f>
        <v>3723259918.1500006</v>
      </c>
      <c r="F4" s="13">
        <f>SUM(F6+F15)</f>
        <v>1961116434.6499996</v>
      </c>
      <c r="G4" s="13">
        <f>SUM(G6+G15)</f>
        <v>210397428.6599996</v>
      </c>
    </row>
    <row r="5" spans="1:7" ht="9.75">
      <c r="A5" s="15"/>
      <c r="B5" s="2"/>
      <c r="C5" s="18"/>
      <c r="D5" s="18"/>
      <c r="E5" s="18"/>
      <c r="F5" s="18"/>
      <c r="G5" s="18"/>
    </row>
    <row r="6" spans="1:7" ht="9.75">
      <c r="A6" s="3">
        <v>1100</v>
      </c>
      <c r="B6" s="17" t="s">
        <v>8</v>
      </c>
      <c r="C6" s="13">
        <f>SUM(C7:C13)</f>
        <v>299641804.69</v>
      </c>
      <c r="D6" s="13">
        <f>SUM(D7:D13)</f>
        <v>3480208233.55</v>
      </c>
      <c r="E6" s="13">
        <f>SUM(E7:E13)</f>
        <v>3623807464.7900004</v>
      </c>
      <c r="F6" s="13">
        <f>SUM(F7:F13)</f>
        <v>156042573.44999963</v>
      </c>
      <c r="G6" s="18">
        <f>SUM(G7:G13)</f>
        <v>-143599231.24000037</v>
      </c>
    </row>
    <row r="7" spans="1:7" ht="9.75">
      <c r="A7" s="3">
        <v>1110</v>
      </c>
      <c r="B7" s="7" t="s">
        <v>9</v>
      </c>
      <c r="C7" s="18">
        <v>182523548.06</v>
      </c>
      <c r="D7" s="18">
        <v>2278610052.92</v>
      </c>
      <c r="E7" s="18">
        <v>2356423669.32</v>
      </c>
      <c r="F7" s="18">
        <f>C7+D7-E7</f>
        <v>104709931.65999985</v>
      </c>
      <c r="G7" s="18">
        <f aca="true" t="shared" si="0" ref="G7:G13">F7-C7</f>
        <v>-77813616.40000015</v>
      </c>
    </row>
    <row r="8" spans="1:7" ht="9.75">
      <c r="A8" s="3">
        <v>1120</v>
      </c>
      <c r="B8" s="7" t="s">
        <v>10</v>
      </c>
      <c r="C8" s="18">
        <v>12902837.77</v>
      </c>
      <c r="D8" s="18">
        <v>1100910752.08</v>
      </c>
      <c r="E8" s="18">
        <v>1103403412.88</v>
      </c>
      <c r="F8" s="18">
        <f aca="true" t="shared" si="1" ref="F8:F13">C8+D8-E8</f>
        <v>10410176.96999979</v>
      </c>
      <c r="G8" s="18">
        <f t="shared" si="0"/>
        <v>-2492660.8000002094</v>
      </c>
    </row>
    <row r="9" spans="1:7" ht="9.75">
      <c r="A9" s="3">
        <v>1130</v>
      </c>
      <c r="B9" s="7" t="s">
        <v>11</v>
      </c>
      <c r="C9" s="18">
        <v>104181288.86</v>
      </c>
      <c r="D9" s="18">
        <v>100687428.55</v>
      </c>
      <c r="E9" s="18">
        <v>163980382.59</v>
      </c>
      <c r="F9" s="18">
        <f t="shared" si="1"/>
        <v>40888334.81999999</v>
      </c>
      <c r="G9" s="18">
        <f t="shared" si="0"/>
        <v>-63292954.04000001</v>
      </c>
    </row>
    <row r="10" spans="1:7" ht="9.7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9.7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9.7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9.75">
      <c r="A13" s="3">
        <v>1190</v>
      </c>
      <c r="B13" s="7" t="s">
        <v>13</v>
      </c>
      <c r="C13" s="18">
        <v>34130</v>
      </c>
      <c r="D13" s="18">
        <v>0</v>
      </c>
      <c r="E13" s="18">
        <v>0</v>
      </c>
      <c r="F13" s="18">
        <f t="shared" si="1"/>
        <v>34130</v>
      </c>
      <c r="G13" s="18">
        <f t="shared" si="0"/>
        <v>0</v>
      </c>
    </row>
    <row r="14" spans="1:7" ht="9.75">
      <c r="A14" s="3"/>
      <c r="B14" s="7"/>
      <c r="C14" s="13"/>
      <c r="D14" s="13"/>
      <c r="E14" s="13"/>
      <c r="F14" s="13"/>
      <c r="G14" s="13"/>
    </row>
    <row r="15" spans="1:7" ht="9.75">
      <c r="A15" s="3">
        <v>1200</v>
      </c>
      <c r="B15" s="17" t="s">
        <v>14</v>
      </c>
      <c r="C15" s="13">
        <f>SUM(C16:C24)</f>
        <v>1451077201.3</v>
      </c>
      <c r="D15" s="13">
        <f>SUM(D16:D24)</f>
        <v>453449113.26</v>
      </c>
      <c r="E15" s="13">
        <f>SUM(E16:E24)</f>
        <v>99452453.36</v>
      </c>
      <c r="F15" s="13">
        <f>SUM(F16:F24)</f>
        <v>1805073861.2</v>
      </c>
      <c r="G15" s="13">
        <f>SUM(G16:G24)</f>
        <v>353996659.9</v>
      </c>
    </row>
    <row r="16" spans="1:7" ht="9.75">
      <c r="A16" s="3">
        <v>1210</v>
      </c>
      <c r="B16" s="7" t="s">
        <v>15</v>
      </c>
      <c r="C16" s="18">
        <v>3055583.33</v>
      </c>
      <c r="D16" s="18">
        <v>49051772.5</v>
      </c>
      <c r="E16" s="18">
        <v>48955167</v>
      </c>
      <c r="F16" s="18">
        <f>C16+D16-E16</f>
        <v>3152188.829999998</v>
      </c>
      <c r="G16" s="18">
        <f aca="true" t="shared" si="2" ref="G16:G24">F16-C16</f>
        <v>96605.49999999814</v>
      </c>
    </row>
    <row r="17" spans="1:7" ht="9.7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9.75">
      <c r="A18" s="3">
        <v>1230</v>
      </c>
      <c r="B18" s="7" t="s">
        <v>17</v>
      </c>
      <c r="C18" s="19">
        <v>1279691602.11</v>
      </c>
      <c r="D18" s="19">
        <v>395078338.26</v>
      </c>
      <c r="E18" s="19">
        <v>49377423.03</v>
      </c>
      <c r="F18" s="19">
        <f t="shared" si="3"/>
        <v>1625392517.34</v>
      </c>
      <c r="G18" s="19">
        <f t="shared" si="2"/>
        <v>345700915.23</v>
      </c>
    </row>
    <row r="19" spans="1:7" ht="9.75">
      <c r="A19" s="3">
        <v>1240</v>
      </c>
      <c r="B19" s="7" t="s">
        <v>18</v>
      </c>
      <c r="C19" s="18">
        <v>260296422.01</v>
      </c>
      <c r="D19" s="18">
        <v>6050764.48</v>
      </c>
      <c r="E19" s="18">
        <v>45663.33</v>
      </c>
      <c r="F19" s="18">
        <f t="shared" si="3"/>
        <v>266301523.15999997</v>
      </c>
      <c r="G19" s="18">
        <f t="shared" si="2"/>
        <v>6005101.149999976</v>
      </c>
    </row>
    <row r="20" spans="1:7" ht="9.75">
      <c r="A20" s="3">
        <v>1250</v>
      </c>
      <c r="B20" s="7" t="s">
        <v>19</v>
      </c>
      <c r="C20" s="18">
        <v>8336028.68</v>
      </c>
      <c r="D20" s="18">
        <v>3191200</v>
      </c>
      <c r="E20" s="18">
        <v>1074200</v>
      </c>
      <c r="F20" s="18">
        <f t="shared" si="3"/>
        <v>10453028.68</v>
      </c>
      <c r="G20" s="18">
        <f t="shared" si="2"/>
        <v>2117000</v>
      </c>
    </row>
    <row r="21" spans="1:7" ht="9.75">
      <c r="A21" s="3">
        <v>1260</v>
      </c>
      <c r="B21" s="7" t="s">
        <v>20</v>
      </c>
      <c r="C21" s="18">
        <v>-101253314.88</v>
      </c>
      <c r="D21" s="18">
        <v>0</v>
      </c>
      <c r="E21" s="18">
        <v>0</v>
      </c>
      <c r="F21" s="18">
        <f t="shared" si="3"/>
        <v>-101253314.88</v>
      </c>
      <c r="G21" s="18">
        <f t="shared" si="2"/>
        <v>0</v>
      </c>
    </row>
    <row r="22" spans="1:7" ht="9.75">
      <c r="A22" s="3">
        <v>1270</v>
      </c>
      <c r="B22" s="7" t="s">
        <v>21</v>
      </c>
      <c r="C22" s="18">
        <v>950880.05</v>
      </c>
      <c r="D22" s="18">
        <v>77038.02</v>
      </c>
      <c r="E22" s="18">
        <v>0</v>
      </c>
      <c r="F22" s="18">
        <f t="shared" si="3"/>
        <v>1027918.0700000001</v>
      </c>
      <c r="G22" s="18">
        <f t="shared" si="2"/>
        <v>77038.02000000002</v>
      </c>
    </row>
    <row r="23" spans="1:7" ht="9.7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9.7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9.75">
      <c r="A25" s="16"/>
      <c r="B25" s="6"/>
      <c r="C25" s="14"/>
      <c r="D25" s="14"/>
      <c r="E25" s="14"/>
      <c r="F25" s="14"/>
      <c r="G25" s="14"/>
    </row>
    <row r="26" spans="2:7" ht="9.75">
      <c r="B26" s="24" t="s">
        <v>25</v>
      </c>
      <c r="C26" s="24"/>
      <c r="D26" s="24"/>
      <c r="E26" s="24"/>
      <c r="F26" s="24"/>
      <c r="G26" s="24"/>
    </row>
    <row r="34" spans="2:6" ht="9.75">
      <c r="B34" s="20" t="s">
        <v>27</v>
      </c>
      <c r="D34" s="25" t="s">
        <v>29</v>
      </c>
      <c r="E34" s="25"/>
      <c r="F34" s="25"/>
    </row>
    <row r="35" spans="2:6" ht="9.75">
      <c r="B35" s="20" t="s">
        <v>28</v>
      </c>
      <c r="D35" s="25" t="s">
        <v>30</v>
      </c>
      <c r="E35" s="25"/>
      <c r="F35" s="25"/>
    </row>
  </sheetData>
  <sheetProtection formatCells="0" formatColumns="0" formatRows="0" autoFilter="0"/>
  <mergeCells count="4">
    <mergeCell ref="A1:G1"/>
    <mergeCell ref="B26:G26"/>
    <mergeCell ref="D34:F34"/>
    <mergeCell ref="D35:F35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jegresos</cp:lastModifiedBy>
  <cp:lastPrinted>2018-10-09T15:40:30Z</cp:lastPrinted>
  <dcterms:created xsi:type="dcterms:W3CDTF">2014-02-09T04:04:15Z</dcterms:created>
  <dcterms:modified xsi:type="dcterms:W3CDTF">2018-11-09T17:07:07Z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